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5\"/>
    </mc:Choice>
  </mc:AlternateContent>
  <bookViews>
    <workbookView xWindow="0" yWindow="0" windowWidth="28800" windowHeight="12030" tabRatio="592"/>
  </bookViews>
  <sheets>
    <sheet name="Суточная ведомость" sheetId="12" r:id="rId1"/>
  </sheets>
  <definedNames>
    <definedName name="_xlnm.Print_Area" localSheetId="0">'Суточная ведомость'!$A$1:$M$33</definedName>
  </definedNames>
  <calcPr calcId="152511"/>
</workbook>
</file>

<file path=xl/calcChain.xml><?xml version="1.0" encoding="utf-8"?>
<calcChain xmlns="http://schemas.openxmlformats.org/spreadsheetml/2006/main">
  <c r="J30" i="12" l="1"/>
  <c r="H14" i="12" l="1"/>
  <c r="H13" i="12"/>
  <c r="D30" i="12" l="1"/>
</calcChain>
</file>

<file path=xl/sharedStrings.xml><?xml version="1.0" encoding="utf-8"?>
<sst xmlns="http://schemas.openxmlformats.org/spreadsheetml/2006/main" count="101" uniqueCount="76">
  <si>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</si>
  <si>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</si>
  <si>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</si>
  <si>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</si>
  <si>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</si>
  <si>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</si>
  <si>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</si>
  <si>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</si>
  <si>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</si>
  <si>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</si>
  <si>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</si>
  <si>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</si>
  <si>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</si>
  <si>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</si>
  <si>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</si>
  <si>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</si>
  <si>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</si>
  <si>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</si>
  <si>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</si>
  <si>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</si>
  <si>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</si>
  <si>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</si>
  <si>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</si>
  <si>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</si>
  <si>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</si>
  <si>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</si>
  <si>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</si>
  <si>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</si>
  <si>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</si>
  <si>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</si>
  <si>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</si>
  <si>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Няганский ф-л 
АО "ЮРЭСК"</t>
  </si>
  <si>
    <t>МТЗ</t>
  </si>
  <si>
    <t>отключена персоналом</t>
  </si>
  <si>
    <t>Исполнитель :  Диспетчер ОДС Лаврентьев В.О.</t>
  </si>
  <si>
    <t>г. Нягань</t>
  </si>
  <si>
    <t>Советский ф-л 
АО "ЮРЭСК"</t>
  </si>
  <si>
    <t>п. Алябьевский</t>
  </si>
  <si>
    <t>Причина устанавливается.</t>
  </si>
  <si>
    <t>за период с 08:00 17.05.21 по 08:00 24.05.21.</t>
  </si>
  <si>
    <t>ПС 110 кВ Алябьево, 
ВЛ-10 Малиновский</t>
  </si>
  <si>
    <t>МТЗ, НАПВ</t>
  </si>
  <si>
    <t>Разрушение изолятора на оп. №44. фаза. «В», ветка на проводах в пролете оп. 83-84 (гроза, порывистый ветер).</t>
  </si>
  <si>
    <t>Повреждение изоляторов на ТП-16-308 (гроза, порывистый ветер).</t>
  </si>
  <si>
    <t>п. Пионерский</t>
  </si>
  <si>
    <t>ПС 110 кВ Алябьево, 
ВЛ-10 Пионерский-1</t>
  </si>
  <si>
    <t>Падение дерева на оп.87.</t>
  </si>
  <si>
    <t>ПС 110 кВ Алябьево, 
ВЛ-10 Мечта</t>
  </si>
  <si>
    <t>откл. персоналом</t>
  </si>
  <si>
    <t>ПС 110 кВ Чара,
КЛ-10 ЛХК-2</t>
  </si>
  <si>
    <t>1 больница</t>
  </si>
  <si>
    <t>ПС 110 кВ Чара,
1Т</t>
  </si>
  <si>
    <t>ЗДЗ</t>
  </si>
  <si>
    <t>РП-22,
ВЛ-10 Восточный-1</t>
  </si>
  <si>
    <t>РП-22,
ВЛ-10 Восточный-2</t>
  </si>
  <si>
    <t>Березовский ф-л 
АО "ЮРЭСК"</t>
  </si>
  <si>
    <t>пгт. Березово</t>
  </si>
  <si>
    <t>ВЛ-110 кВ Игрим-Березово-2</t>
  </si>
  <si>
    <t>1ст. ТНЗНП, УАПВ</t>
  </si>
  <si>
    <t>Причина устанавливается. L=25-30км от ПС Игрим, ф.С=0 кВ.</t>
  </si>
  <si>
    <t>с. Ванзетур</t>
  </si>
  <si>
    <t>ВЛ-20 кВ Игрим-Ванзетур</t>
  </si>
  <si>
    <t>20.05.21
18:28</t>
  </si>
  <si>
    <t>20.05.21
18:31</t>
  </si>
  <si>
    <t>Падение дерева на провода ВЛ.</t>
  </si>
  <si>
    <t>1 больница,               1 котельная, 1 ВОС</t>
  </si>
  <si>
    <t>Белоярский ф-л 
АО "ЮРЭСК"</t>
  </si>
  <si>
    <t>г. Белоярский</t>
  </si>
  <si>
    <t xml:space="preserve">ЦРП-10-1 Город, ВЛ-10кВ фид.№37 </t>
  </si>
  <si>
    <t>1 школа, 
1 д/с, 
2 больницы, 
1 котельная, 
1 КОС, 
2 КНС, 
1 ВОС</t>
  </si>
  <si>
    <t xml:space="preserve">2 школы, 
1 д/с,
1 больница, 
1 котельная, 1 КНС </t>
  </si>
  <si>
    <t>Итого - 11 отключений, из них в сетях ЮРЭСК - 11.</t>
  </si>
  <si>
    <t>Неисправность в цепях дуговой защиты В-10 1Т. АВР-10, АВР-0,4 успешное.</t>
  </si>
  <si>
    <t>Разрушение опорного изолятора на оп. 133 ф. В.</t>
  </si>
  <si>
    <t>Повреждение КЛ-10. Потребители переведены в 09:10.</t>
  </si>
  <si>
    <t xml:space="preserve">Разрушение опорных изоляторов ф,В,С в ТП-5-1409.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</si>
</sst>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left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vertical="center" wrapText="1"/>
    </xf>
    <xf numFmtId="20" fontId="34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vertical="center" wrapText="1"/>
    </xf>
    <xf numFmtId="0" fontId="56" fillId="5" borderId="1" xfId="0" applyFont="1" applyFill="1" applyBorder="1" applyAlignment="1">
      <alignment vertical="center" wrapText="1"/>
    </xf>
    <xf numFmtId="0" fontId="56" fillId="4" borderId="6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7"/>
  <sheetViews>
    <sheetView tabSelected="1" view="pageBreakPreview" zoomScale="70" zoomScaleNormal="70" zoomScaleSheetLayoutView="70" workbookViewId="0">
      <selection activeCell="F27" sqref="F2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 ht="19.899999999999999" customHeight="1" x14ac:dyDescent="0.25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.75" customHeight="1" x14ac:dyDescent="0.2">
      <c r="A3" s="90" t="s">
        <v>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6.5" customHeight="1" x14ac:dyDescent="0.2">
      <c r="A4" s="87" t="s">
        <v>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26" customFormat="1" ht="21.75" customHeight="1" x14ac:dyDescent="0.2">
      <c r="A5" s="88" t="s">
        <v>16</v>
      </c>
      <c r="B5" s="88" t="s">
        <v>4</v>
      </c>
      <c r="C5" s="91" t="s">
        <v>6</v>
      </c>
      <c r="D5" s="88" t="s">
        <v>3</v>
      </c>
      <c r="E5" s="88" t="s">
        <v>7</v>
      </c>
      <c r="F5" s="88" t="s">
        <v>5</v>
      </c>
      <c r="G5" s="88"/>
      <c r="H5" s="88" t="s">
        <v>10</v>
      </c>
      <c r="I5" s="88" t="s">
        <v>9</v>
      </c>
      <c r="J5" s="88" t="s">
        <v>0</v>
      </c>
      <c r="K5" s="88" t="s">
        <v>8</v>
      </c>
      <c r="L5" s="88" t="s">
        <v>26</v>
      </c>
      <c r="M5" s="88" t="s">
        <v>28</v>
      </c>
    </row>
    <row r="6" spans="1:13" s="26" customFormat="1" ht="24.6" customHeight="1" x14ac:dyDescent="0.2">
      <c r="A6" s="88"/>
      <c r="B6" s="88"/>
      <c r="C6" s="92"/>
      <c r="D6" s="88"/>
      <c r="E6" s="88"/>
      <c r="F6" s="42" t="s">
        <v>1</v>
      </c>
      <c r="G6" s="42" t="s">
        <v>2</v>
      </c>
      <c r="H6" s="88"/>
      <c r="I6" s="88"/>
      <c r="J6" s="93"/>
      <c r="K6" s="88"/>
      <c r="L6" s="88"/>
      <c r="M6" s="88"/>
    </row>
    <row r="7" spans="1:13" s="26" customFormat="1" ht="131.25" x14ac:dyDescent="0.2">
      <c r="A7" s="61">
        <v>1</v>
      </c>
      <c r="B7" s="96" t="s">
        <v>36</v>
      </c>
      <c r="C7" s="50" t="s">
        <v>37</v>
      </c>
      <c r="D7" s="50" t="s">
        <v>40</v>
      </c>
      <c r="E7" s="51" t="s">
        <v>41</v>
      </c>
      <c r="F7" s="52">
        <v>44333.37777777778</v>
      </c>
      <c r="G7" s="52">
        <v>44333.538194444445</v>
      </c>
      <c r="H7" s="60">
        <v>0.16041666666666668</v>
      </c>
      <c r="I7" s="51">
        <v>2517</v>
      </c>
      <c r="J7" s="62" t="s">
        <v>42</v>
      </c>
      <c r="K7" s="55" t="s">
        <v>69</v>
      </c>
      <c r="L7" s="53">
        <v>18</v>
      </c>
      <c r="M7" s="53" t="s">
        <v>30</v>
      </c>
    </row>
    <row r="8" spans="1:13" s="26" customFormat="1" ht="131.25" x14ac:dyDescent="0.2">
      <c r="A8" s="61">
        <v>2</v>
      </c>
      <c r="B8" s="96"/>
      <c r="C8" s="50" t="s">
        <v>37</v>
      </c>
      <c r="D8" s="50" t="s">
        <v>40</v>
      </c>
      <c r="E8" s="51" t="s">
        <v>41</v>
      </c>
      <c r="F8" s="52">
        <v>44333.675000000003</v>
      </c>
      <c r="G8" s="52">
        <v>44333.723611111112</v>
      </c>
      <c r="H8" s="60">
        <v>4.8611111111111112E-2</v>
      </c>
      <c r="I8" s="51">
        <v>622</v>
      </c>
      <c r="J8" s="62" t="s">
        <v>43</v>
      </c>
      <c r="K8" s="55" t="s">
        <v>69</v>
      </c>
      <c r="L8" s="53">
        <v>22</v>
      </c>
      <c r="M8" s="53" t="s">
        <v>30</v>
      </c>
    </row>
    <row r="9" spans="1:13" s="26" customFormat="1" ht="93.75" x14ac:dyDescent="0.2">
      <c r="A9" s="61">
        <v>3</v>
      </c>
      <c r="B9" s="96"/>
      <c r="C9" s="50" t="s">
        <v>44</v>
      </c>
      <c r="D9" s="50" t="s">
        <v>45</v>
      </c>
      <c r="E9" s="51" t="s">
        <v>41</v>
      </c>
      <c r="F9" s="52">
        <v>44333.682638888888</v>
      </c>
      <c r="G9" s="52">
        <v>44333.772222222222</v>
      </c>
      <c r="H9" s="60">
        <v>8.9583333333333334E-2</v>
      </c>
      <c r="I9" s="51">
        <v>1238</v>
      </c>
      <c r="J9" s="62" t="s">
        <v>46</v>
      </c>
      <c r="K9" s="55" t="s">
        <v>70</v>
      </c>
      <c r="L9" s="53">
        <v>22</v>
      </c>
      <c r="M9" s="53" t="s">
        <v>30</v>
      </c>
    </row>
    <row r="10" spans="1:13" s="26" customFormat="1" ht="37.5" x14ac:dyDescent="0.2">
      <c r="A10" s="61">
        <v>4</v>
      </c>
      <c r="B10" s="96"/>
      <c r="C10" s="50" t="s">
        <v>44</v>
      </c>
      <c r="D10" s="50" t="s">
        <v>47</v>
      </c>
      <c r="E10" s="51" t="s">
        <v>48</v>
      </c>
      <c r="F10" s="52">
        <v>44333.71875</v>
      </c>
      <c r="G10" s="66">
        <v>44334.326388888891</v>
      </c>
      <c r="H10" s="57">
        <v>0.60763888888888895</v>
      </c>
      <c r="I10" s="65">
        <v>227</v>
      </c>
      <c r="J10" s="64" t="s">
        <v>73</v>
      </c>
      <c r="K10" s="55" t="s">
        <v>29</v>
      </c>
      <c r="L10" s="53">
        <v>22</v>
      </c>
      <c r="M10" s="53" t="s">
        <v>30</v>
      </c>
    </row>
    <row r="11" spans="1:13" s="26" customFormat="1" ht="37.5" x14ac:dyDescent="0.2">
      <c r="A11" s="61">
        <v>5</v>
      </c>
      <c r="B11" s="96" t="s">
        <v>31</v>
      </c>
      <c r="C11" s="97" t="s">
        <v>35</v>
      </c>
      <c r="D11" s="50" t="s">
        <v>49</v>
      </c>
      <c r="E11" s="51" t="s">
        <v>32</v>
      </c>
      <c r="F11" s="52">
        <v>44334.351388888892</v>
      </c>
      <c r="G11" s="66">
        <v>44334.381944444445</v>
      </c>
      <c r="H11" s="57">
        <v>6.9444444444444441E-3</v>
      </c>
      <c r="I11" s="51">
        <v>10</v>
      </c>
      <c r="J11" s="56" t="s">
        <v>74</v>
      </c>
      <c r="K11" s="55" t="s">
        <v>50</v>
      </c>
      <c r="L11" s="53">
        <v>18</v>
      </c>
      <c r="M11" s="53" t="s">
        <v>30</v>
      </c>
    </row>
    <row r="12" spans="1:13" s="26" customFormat="1" ht="37.5" x14ac:dyDescent="0.2">
      <c r="A12" s="61">
        <v>6</v>
      </c>
      <c r="B12" s="96"/>
      <c r="C12" s="97"/>
      <c r="D12" s="50" t="s">
        <v>51</v>
      </c>
      <c r="E12" s="51" t="s">
        <v>52</v>
      </c>
      <c r="F12" s="52">
        <v>44334.681944444441</v>
      </c>
      <c r="G12" s="66">
        <v>44334.681944444441</v>
      </c>
      <c r="H12" s="57">
        <v>0</v>
      </c>
      <c r="I12" s="54">
        <v>0</v>
      </c>
      <c r="J12" s="63" t="s">
        <v>72</v>
      </c>
      <c r="K12" s="55" t="s">
        <v>29</v>
      </c>
      <c r="L12" s="53">
        <v>18</v>
      </c>
      <c r="M12" s="53" t="s">
        <v>30</v>
      </c>
    </row>
    <row r="13" spans="1:13" s="26" customFormat="1" ht="37.5" x14ac:dyDescent="0.2">
      <c r="A13" s="61">
        <v>7</v>
      </c>
      <c r="B13" s="96"/>
      <c r="C13" s="97"/>
      <c r="D13" s="50" t="s">
        <v>53</v>
      </c>
      <c r="E13" s="51" t="s">
        <v>32</v>
      </c>
      <c r="F13" s="52">
        <v>44334.681944444441</v>
      </c>
      <c r="G13" s="52">
        <v>44334.695833333331</v>
      </c>
      <c r="H13" s="57">
        <f>G13-F13</f>
        <v>1.3888888890505768E-2</v>
      </c>
      <c r="I13" s="68">
        <v>610</v>
      </c>
      <c r="J13" s="69" t="s">
        <v>75</v>
      </c>
      <c r="K13" s="70" t="s">
        <v>29</v>
      </c>
      <c r="L13" s="71">
        <v>18</v>
      </c>
      <c r="M13" s="71" t="s">
        <v>30</v>
      </c>
    </row>
    <row r="14" spans="1:13" s="26" customFormat="1" ht="37.5" x14ac:dyDescent="0.2">
      <c r="A14" s="61">
        <v>8</v>
      </c>
      <c r="B14" s="96"/>
      <c r="C14" s="97"/>
      <c r="D14" s="50" t="s">
        <v>54</v>
      </c>
      <c r="E14" s="51" t="s">
        <v>32</v>
      </c>
      <c r="F14" s="52">
        <v>44334.681944444441</v>
      </c>
      <c r="G14" s="52">
        <v>44334.695833333331</v>
      </c>
      <c r="H14" s="57">
        <f>G14-F14</f>
        <v>1.3888888890505768E-2</v>
      </c>
      <c r="I14" s="68"/>
      <c r="J14" s="69"/>
      <c r="K14" s="70"/>
      <c r="L14" s="71"/>
      <c r="M14" s="71"/>
    </row>
    <row r="15" spans="1:13" s="26" customFormat="1" ht="37.5" x14ac:dyDescent="0.2">
      <c r="A15" s="61">
        <v>9</v>
      </c>
      <c r="B15" s="58" t="s">
        <v>55</v>
      </c>
      <c r="C15" s="50" t="s">
        <v>56</v>
      </c>
      <c r="D15" s="50" t="s">
        <v>57</v>
      </c>
      <c r="E15" s="51" t="s">
        <v>58</v>
      </c>
      <c r="F15" s="52">
        <v>44335.409722222219</v>
      </c>
      <c r="G15" s="52">
        <v>44335.409722222219</v>
      </c>
      <c r="H15" s="57">
        <v>0</v>
      </c>
      <c r="I15" s="51">
        <v>0</v>
      </c>
      <c r="J15" s="59" t="s">
        <v>59</v>
      </c>
      <c r="K15" s="55" t="s">
        <v>29</v>
      </c>
      <c r="L15" s="53">
        <v>8</v>
      </c>
      <c r="M15" s="53" t="s">
        <v>30</v>
      </c>
    </row>
    <row r="16" spans="1:13" s="26" customFormat="1" ht="56.25" x14ac:dyDescent="0.2">
      <c r="A16" s="61">
        <v>10</v>
      </c>
      <c r="B16" s="58" t="s">
        <v>55</v>
      </c>
      <c r="C16" s="50" t="s">
        <v>60</v>
      </c>
      <c r="D16" s="50" t="s">
        <v>61</v>
      </c>
      <c r="E16" s="51" t="s">
        <v>33</v>
      </c>
      <c r="F16" s="52" t="s">
        <v>62</v>
      </c>
      <c r="G16" s="52" t="s">
        <v>63</v>
      </c>
      <c r="H16" s="57">
        <v>2.0833333333333333E-3</v>
      </c>
      <c r="I16" s="51">
        <v>3</v>
      </c>
      <c r="J16" s="62" t="s">
        <v>64</v>
      </c>
      <c r="K16" s="55" t="s">
        <v>65</v>
      </c>
      <c r="L16" s="53">
        <v>20</v>
      </c>
      <c r="M16" s="53" t="s">
        <v>30</v>
      </c>
    </row>
    <row r="17" spans="1:13" s="26" customFormat="1" ht="37.5" x14ac:dyDescent="0.2">
      <c r="A17" s="61">
        <v>11</v>
      </c>
      <c r="B17" s="58" t="s">
        <v>66</v>
      </c>
      <c r="C17" s="50" t="s">
        <v>67</v>
      </c>
      <c r="D17" s="50" t="s">
        <v>68</v>
      </c>
      <c r="E17" s="51" t="s">
        <v>32</v>
      </c>
      <c r="F17" s="52">
        <v>44339.743750000001</v>
      </c>
      <c r="G17" s="52">
        <v>44339.786111111112</v>
      </c>
      <c r="H17" s="57">
        <v>4.2361111111111106E-2</v>
      </c>
      <c r="I17" s="51">
        <v>63</v>
      </c>
      <c r="J17" s="59" t="s">
        <v>38</v>
      </c>
      <c r="K17" s="51" t="s">
        <v>29</v>
      </c>
      <c r="L17" s="53">
        <v>20</v>
      </c>
      <c r="M17" s="53" t="s">
        <v>30</v>
      </c>
    </row>
    <row r="18" spans="1:13" s="26" customFormat="1" ht="30" customHeight="1" x14ac:dyDescent="0.2">
      <c r="A18" s="16"/>
      <c r="B18" s="77" t="s">
        <v>71</v>
      </c>
      <c r="C18" s="77"/>
      <c r="D18" s="77"/>
      <c r="E18" s="32"/>
      <c r="F18" s="33"/>
      <c r="G18" s="33"/>
      <c r="H18" s="34"/>
      <c r="I18" s="35"/>
      <c r="J18" s="36"/>
      <c r="K18" s="37"/>
      <c r="L18" s="38"/>
      <c r="M18" s="39"/>
    </row>
    <row r="19" spans="1:13" s="26" customFormat="1" ht="30" customHeight="1" x14ac:dyDescent="0.2">
      <c r="B19" s="82" t="s">
        <v>17</v>
      </c>
      <c r="C19" s="83"/>
      <c r="D19" s="44">
        <v>5</v>
      </c>
      <c r="F19" s="22"/>
      <c r="G19" s="31"/>
      <c r="H19" s="14"/>
      <c r="I19" s="13"/>
      <c r="J19" s="4"/>
      <c r="K19" s="2"/>
      <c r="L19" s="2"/>
    </row>
    <row r="20" spans="1:13" s="26" customFormat="1" ht="30" customHeight="1" x14ac:dyDescent="0.2">
      <c r="B20" s="84" t="s">
        <v>18</v>
      </c>
      <c r="C20" s="84"/>
      <c r="D20" s="43">
        <v>2</v>
      </c>
      <c r="E20" s="30"/>
      <c r="F20" s="28"/>
      <c r="G20" s="25"/>
      <c r="H20" s="24"/>
      <c r="I20" s="6"/>
      <c r="J20" s="4"/>
      <c r="K20" s="16"/>
      <c r="L20" s="16"/>
      <c r="M20" s="16"/>
    </row>
    <row r="21" spans="1:13" s="26" customFormat="1" ht="30" customHeight="1" x14ac:dyDescent="0.2">
      <c r="B21" s="84" t="s">
        <v>19</v>
      </c>
      <c r="C21" s="84"/>
      <c r="D21" s="43">
        <v>2</v>
      </c>
      <c r="E21" s="30"/>
      <c r="F21" s="22"/>
      <c r="G21" s="22"/>
      <c r="H21" s="30"/>
      <c r="I21" s="6"/>
      <c r="J21" s="4"/>
      <c r="K21" s="16"/>
      <c r="L21" s="16"/>
      <c r="M21" s="16"/>
    </row>
    <row r="22" spans="1:13" s="26" customFormat="1" ht="30" customHeight="1" x14ac:dyDescent="0.2">
      <c r="B22" s="85" t="s">
        <v>20</v>
      </c>
      <c r="C22" s="85"/>
      <c r="D22" s="43">
        <v>0</v>
      </c>
      <c r="E22" s="30"/>
      <c r="F22" s="22"/>
      <c r="G22" s="22"/>
      <c r="H22" s="30"/>
      <c r="I22" s="6"/>
      <c r="J22" s="4"/>
      <c r="K22" s="16"/>
      <c r="L22" s="16"/>
      <c r="M22" s="16"/>
    </row>
    <row r="23" spans="1:13" s="26" customFormat="1" ht="30" customHeight="1" x14ac:dyDescent="0.2">
      <c r="B23" s="94" t="s">
        <v>12</v>
      </c>
      <c r="C23" s="94"/>
      <c r="D23" s="45">
        <v>1</v>
      </c>
      <c r="E23" s="6"/>
      <c r="F23" s="22"/>
      <c r="G23" s="22"/>
      <c r="H23" s="30"/>
      <c r="I23" s="6"/>
      <c r="J23" s="4"/>
      <c r="K23" s="2"/>
      <c r="L23" s="2"/>
      <c r="M23" s="16"/>
    </row>
    <row r="24" spans="1:13" s="26" customFormat="1" ht="30" customHeight="1" x14ac:dyDescent="0.2">
      <c r="B24" s="95" t="s">
        <v>20</v>
      </c>
      <c r="C24" s="95"/>
      <c r="D24" s="41">
        <v>0</v>
      </c>
      <c r="E24" s="30"/>
      <c r="F24" s="30"/>
      <c r="G24" s="30"/>
      <c r="H24" s="30"/>
      <c r="I24" s="6"/>
      <c r="J24" s="4"/>
      <c r="K24" s="16"/>
      <c r="L24" s="16"/>
      <c r="M24" s="16"/>
    </row>
    <row r="25" spans="1:13" s="26" customFormat="1" ht="30" customHeight="1" x14ac:dyDescent="0.25">
      <c r="B25" s="78" t="s">
        <v>21</v>
      </c>
      <c r="C25" s="78"/>
      <c r="D25" s="46">
        <v>3</v>
      </c>
      <c r="F25" s="7"/>
      <c r="G25" s="7"/>
      <c r="H25" s="7"/>
      <c r="I25" s="7"/>
      <c r="J25" s="7"/>
      <c r="K25" s="2"/>
      <c r="L25" s="2"/>
      <c r="M25" s="16"/>
    </row>
    <row r="26" spans="1:13" s="26" customFormat="1" ht="30" customHeight="1" x14ac:dyDescent="0.2">
      <c r="B26" s="79" t="s">
        <v>22</v>
      </c>
      <c r="C26" s="79"/>
      <c r="D26" s="47">
        <v>2</v>
      </c>
      <c r="E26" s="15"/>
      <c r="F26" s="30"/>
      <c r="G26" s="8"/>
      <c r="H26" s="8"/>
      <c r="I26" s="30"/>
      <c r="J26" s="30"/>
      <c r="K26" s="2"/>
      <c r="L26" s="2"/>
      <c r="M26" s="16"/>
    </row>
    <row r="27" spans="1:13" s="26" customFormat="1" ht="30" customHeight="1" x14ac:dyDescent="0.2">
      <c r="B27" s="80" t="s">
        <v>24</v>
      </c>
      <c r="C27" s="80"/>
      <c r="D27" s="48">
        <v>0</v>
      </c>
      <c r="E27" s="15"/>
      <c r="F27" s="49"/>
      <c r="G27" s="8"/>
      <c r="H27" s="8"/>
      <c r="I27" s="30"/>
      <c r="J27" s="29"/>
      <c r="K27" s="2"/>
      <c r="L27" s="2"/>
      <c r="M27" s="16"/>
    </row>
    <row r="28" spans="1:13" s="26" customFormat="1" ht="30" customHeight="1" x14ac:dyDescent="0.2">
      <c r="B28" s="81" t="s">
        <v>23</v>
      </c>
      <c r="C28" s="81"/>
      <c r="D28" s="43">
        <v>0</v>
      </c>
      <c r="F28" s="30"/>
      <c r="G28" s="8"/>
      <c r="H28" s="8"/>
      <c r="I28" s="30"/>
      <c r="J28" s="30"/>
      <c r="K28" s="2"/>
      <c r="L28" s="2"/>
      <c r="M28" s="16"/>
    </row>
    <row r="29" spans="1:13" s="26" customFormat="1" ht="32.25" customHeight="1" x14ac:dyDescent="0.2">
      <c r="A29" s="3"/>
      <c r="B29" s="17"/>
      <c r="C29" s="17"/>
      <c r="D29" s="5"/>
      <c r="E29" s="12"/>
      <c r="F29" s="20"/>
      <c r="G29" s="8"/>
      <c r="H29" s="8"/>
      <c r="I29" s="20"/>
      <c r="J29" s="20"/>
      <c r="K29" s="16"/>
      <c r="L29" s="16"/>
      <c r="M29" s="10"/>
    </row>
    <row r="30" spans="1:13" s="26" customFormat="1" ht="39.950000000000003" customHeight="1" x14ac:dyDescent="0.2">
      <c r="A30" s="3"/>
      <c r="B30" s="73" t="s">
        <v>13</v>
      </c>
      <c r="C30" s="74"/>
      <c r="D30" s="67">
        <f>SUM(I7:I17)</f>
        <v>5290</v>
      </c>
      <c r="E30" s="2" t="s">
        <v>14</v>
      </c>
      <c r="F30" s="75" t="s">
        <v>27</v>
      </c>
      <c r="G30" s="75"/>
      <c r="H30" s="75"/>
      <c r="I30" s="76"/>
      <c r="J30" s="67">
        <f>SUMIF(M7:M17,"да",I7:I17)</f>
        <v>5290</v>
      </c>
      <c r="K30" s="2" t="s">
        <v>14</v>
      </c>
      <c r="L30" s="2"/>
      <c r="M30" s="10"/>
    </row>
    <row r="31" spans="1:13" s="26" customFormat="1" ht="41.25" customHeight="1" x14ac:dyDescent="0.2">
      <c r="A31" s="3"/>
      <c r="B31" s="19" t="s">
        <v>15</v>
      </c>
      <c r="C31" s="19"/>
      <c r="D31" s="9"/>
      <c r="E31" s="9"/>
      <c r="F31" s="9"/>
      <c r="G31" s="27"/>
      <c r="H31" s="27"/>
      <c r="I31" s="11"/>
      <c r="J31" s="11"/>
      <c r="K31" s="10"/>
      <c r="L31" s="10"/>
      <c r="M31" s="10"/>
    </row>
    <row r="32" spans="1:13" s="26" customFormat="1" ht="33" customHeight="1" x14ac:dyDescent="0.2">
      <c r="A32" s="3"/>
      <c r="B32" s="72" t="s">
        <v>34</v>
      </c>
      <c r="C32" s="72"/>
      <c r="D32" s="9"/>
      <c r="E32" s="9"/>
      <c r="F32" s="9"/>
      <c r="G32" s="27"/>
      <c r="H32" s="27"/>
      <c r="I32" s="11"/>
      <c r="J32" s="27"/>
      <c r="K32" s="10"/>
      <c r="L32" s="10"/>
      <c r="M32" s="9"/>
    </row>
    <row r="33" spans="1:13" s="21" customFormat="1" ht="30" customHeight="1" x14ac:dyDescent="0.2">
      <c r="A33" s="3"/>
      <c r="B33" s="18"/>
      <c r="C33" s="18"/>
      <c r="D33" s="9"/>
      <c r="E33" s="9"/>
      <c r="F33" s="40"/>
      <c r="G33" s="40"/>
      <c r="H33" s="40"/>
      <c r="I33" s="9"/>
      <c r="J33" s="9"/>
      <c r="K33" s="9"/>
      <c r="L33" s="9"/>
      <c r="M33" s="9"/>
    </row>
    <row r="34" spans="1:13" s="21" customFormat="1" ht="30" customHeight="1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"/>
    </row>
    <row r="35" spans="1:13" s="21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21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21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0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3" ht="30" customHeight="1" x14ac:dyDescent="0.2"/>
    <row r="40" spans="1:13" ht="30" customHeight="1" x14ac:dyDescent="0.2"/>
    <row r="41" spans="1:13" s="23" customFormat="1" ht="30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30" customHeight="1" x14ac:dyDescent="0.2"/>
    <row r="43" spans="1:13" ht="14.25" customHeight="1" x14ac:dyDescent="0.2"/>
    <row r="44" spans="1:13" ht="38.450000000000003" customHeight="1" x14ac:dyDescent="0.2"/>
    <row r="45" spans="1:13" ht="33.75" customHeight="1" x14ac:dyDescent="0.2"/>
    <row r="46" spans="1:13" s="12" customFormat="1" ht="21.75" customHeight="1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1.75" customHeight="1" x14ac:dyDescent="0.2"/>
  </sheetData>
  <sortState ref="B7:M14">
    <sortCondition ref="B7:B14"/>
    <sortCondition ref="F7:F14"/>
  </sortState>
  <mergeCells count="38">
    <mergeCell ref="B7:B10"/>
    <mergeCell ref="B11:B14"/>
    <mergeCell ref="C11:C14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H5:H6"/>
    <mergeCell ref="I5:I6"/>
    <mergeCell ref="F5:G5"/>
    <mergeCell ref="B32:C32"/>
    <mergeCell ref="B30:C30"/>
    <mergeCell ref="F30:I30"/>
    <mergeCell ref="B18:D18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I13:I14"/>
    <mergeCell ref="J13:J14"/>
    <mergeCell ref="K13:K14"/>
    <mergeCell ref="L13:L14"/>
    <mergeCell ref="M13:M14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2021-05-24T05:50:28Z</dcterms:modified>
</cp:coreProperties>
</file>